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ADCC\Downloads\"/>
    </mc:Choice>
  </mc:AlternateContent>
  <xr:revisionPtr revIDLastSave="0" documentId="13_ncr:1_{F62487EA-3EFA-42E2-A9C3-21D68FEE5FC6}" xr6:coauthVersionLast="36" xr6:coauthVersionMax="47" xr10:uidLastSave="{00000000-0000-0000-0000-000000000000}"/>
  <bookViews>
    <workbookView xWindow="-105" yWindow="-105" windowWidth="19425" windowHeight="11505" activeTab="2" xr2:uid="{A95E5CC8-AA9B-4A29-BDB4-2EA4574BB600}"/>
  </bookViews>
  <sheets>
    <sheet name="Summary" sheetId="1" r:id="rId1"/>
    <sheet name="Comprehensive Cost for 5 Years" sheetId="2" r:id="rId2"/>
    <sheet name="Buyback Cost"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C5" i="1"/>
  <c r="C4" i="1"/>
  <c r="I5" i="2"/>
  <c r="I6" i="2"/>
  <c r="I7" i="2"/>
  <c r="I8" i="2"/>
  <c r="I9" i="2"/>
  <c r="I10" i="2"/>
  <c r="I11" i="2"/>
  <c r="I12" i="2"/>
  <c r="I13" i="2"/>
  <c r="I14" i="2"/>
  <c r="I15" i="2"/>
  <c r="I16" i="2"/>
  <c r="I17" i="2"/>
  <c r="I18" i="2"/>
  <c r="I19" i="2"/>
  <c r="I20" i="2"/>
  <c r="I4" i="2"/>
  <c r="F5" i="3"/>
  <c r="F6" i="3"/>
  <c r="F7" i="3"/>
  <c r="F8" i="3"/>
  <c r="F9" i="3"/>
  <c r="F10" i="3"/>
  <c r="F11" i="3"/>
  <c r="F12" i="3"/>
  <c r="F13" i="3"/>
  <c r="F14" i="3"/>
  <c r="F15" i="3"/>
  <c r="F16" i="3"/>
  <c r="F17" i="3"/>
  <c r="F4" i="3"/>
  <c r="F20" i="2"/>
  <c r="F4" i="2"/>
  <c r="F5" i="2"/>
  <c r="F6" i="2"/>
  <c r="F7" i="2"/>
  <c r="F8" i="2"/>
  <c r="F9" i="2"/>
  <c r="F12" i="2"/>
  <c r="F13" i="2"/>
  <c r="F14" i="2"/>
  <c r="F15" i="2"/>
  <c r="F16" i="2"/>
  <c r="F17" i="2"/>
  <c r="F18" i="2"/>
  <c r="F19" i="2"/>
  <c r="F18" i="3" l="1"/>
  <c r="I21" i="2" l="1"/>
</calcChain>
</file>

<file path=xl/sharedStrings.xml><?xml version="1.0" encoding="utf-8"?>
<sst xmlns="http://schemas.openxmlformats.org/spreadsheetml/2006/main" count="72" uniqueCount="53">
  <si>
    <t>Sl No.</t>
  </si>
  <si>
    <t>Item</t>
  </si>
  <si>
    <t>Product Name</t>
  </si>
  <si>
    <t>Unit Price with 3 years Comprehensive Warranty</t>
  </si>
  <si>
    <t>Qty</t>
  </si>
  <si>
    <t>Total Cost with 3 years Comprehensive Warranty</t>
  </si>
  <si>
    <t>Year 4 (AMC)</t>
  </si>
  <si>
    <t>Year 5 (AMC)</t>
  </si>
  <si>
    <t>Total Cost of Ownership
(INR)</t>
  </si>
  <si>
    <t>a) IP dome network camera</t>
  </si>
  <si>
    <t>b) IP bullet network camera</t>
  </si>
  <si>
    <t>8 channel NVR With 2 SATA</t>
  </si>
  <si>
    <t>Hard Disk</t>
  </si>
  <si>
    <t>Monitor</t>
  </si>
  <si>
    <t xml:space="preserve">8 Port PoE switch </t>
  </si>
  <si>
    <t>Cat 6 Cable</t>
  </si>
  <si>
    <t>As per the requirement</t>
  </si>
  <si>
    <t>Power Cable</t>
  </si>
  <si>
    <t>CMS Server &amp; Software</t>
  </si>
  <si>
    <t>Micro SD card</t>
  </si>
  <si>
    <t>Display</t>
  </si>
  <si>
    <t>Security Alarm Control Panel</t>
  </si>
  <si>
    <t>Panic Button</t>
  </si>
  <si>
    <t>Hooter</t>
  </si>
  <si>
    <t>PIR Motion Sensor</t>
  </si>
  <si>
    <t>Battery</t>
  </si>
  <si>
    <t>Installation Cost</t>
  </si>
  <si>
    <t>Total Cost</t>
  </si>
  <si>
    <t>Summary</t>
  </si>
  <si>
    <t>S.no</t>
  </si>
  <si>
    <t>Function</t>
  </si>
  <si>
    <t xml:space="preserve">Total Amount </t>
  </si>
  <si>
    <t>A</t>
  </si>
  <si>
    <t>B</t>
  </si>
  <si>
    <t>Buyback</t>
  </si>
  <si>
    <t>Total Cost of Ownership (TCO).</t>
  </si>
  <si>
    <t>All the prices of this document should flow correctly from the respective sheets</t>
  </si>
  <si>
    <t>The total cost should flow from the individual sheets within this Annexure.</t>
  </si>
  <si>
    <t xml:space="preserve">
The prices, once offered, must remain firm and must not be subject to escalation for any reason within the period of validity. The price would be inclusive of all applicable taxes under the Indian law like customs duty, excise duty, import taxes, freight, forwarding, insurance, delivery, etc. exclusive of only applicable GST and Octroi / Entry Tax / equivalent local authority cess, which shall be paid / reimbursed on actual basis on production of bills. Any increase in these taxes (excluded taxes) will be paid in actuals by the bank or any new tax introduced by the government will also be paid by the bank The entire benefits / advantages, arising out of fall in prices, taxes, duties or any other reason, must be passed on to Bank. </t>
  </si>
  <si>
    <t>The Bidder is responsible for all the arithmetic computation &amp; price flows. Bank is not responsible for any errors in computation by the bidder.</t>
  </si>
  <si>
    <t>Buyback Hardware</t>
  </si>
  <si>
    <t>Sl no</t>
  </si>
  <si>
    <t>Description (Including Part Numbers)</t>
  </si>
  <si>
    <t>Rate (INR)</t>
  </si>
  <si>
    <t>Total</t>
  </si>
  <si>
    <t>Note:</t>
  </si>
  <si>
    <t>1. Please add details of additional hardware if any</t>
  </si>
  <si>
    <t>Comprehensive Cost for 5 Years</t>
  </si>
  <si>
    <t>ADCC/XXXX/Tender/2025-26/XXX                                                                                                                                                                                                                                           XX/XX/2025</t>
  </si>
  <si>
    <t>ADCC/XXXX/Tender/2025-26/XXX                                                                                                                                                                                                                               XX/XX/2025</t>
  </si>
  <si>
    <t>RFP No.: ADCC/XXXX/2024-25/XXXX                   Date XX.XX.2025</t>
  </si>
  <si>
    <t xml:space="preserve">CMS Server </t>
  </si>
  <si>
    <t>Note: Exclusive GST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</si>
</sst>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color theme="1"/>
      <name val="Calibri"/>
      <family val="2"/>
    </font>
    <font>
      <b/>
      <sz val="12"/>
      <color theme="0"/>
      <name val="Calibri"/>
      <family val="2"/>
    </font>
    <font>
      <b/>
      <sz val="11"/>
      <color theme="1"/>
      <name val="Calibri"/>
      <family val="2"/>
    </font>
    <font>
      <b/>
      <sz val="11"/>
      <name val="Aptos Narrow"/>
      <family val="2"/>
      <scheme val="minor"/>
    </font>
    <font>
      <sz val="11"/>
      <name val="Aptos Narrow"/>
      <family val="2"/>
      <scheme val="minor"/>
    </font>
    <font>
      <sz val="12"/>
      <name val="Times New Roman"/>
      <family val="1"/>
    </font>
    <font>
      <b/>
      <sz val="12"/>
      <color theme="0"/>
      <name val="Aptos Narrow"/>
      <family val="2"/>
      <scheme val="minor"/>
    </font>
  </fonts>
  <fills count="7">
    <fill>
      <patternFill patternType="none"/>
    </fill>
    <fill>
      <patternFill patternType="gray125"/>
    </fill>
    <fill>
      <patternFill patternType="solid">
        <fgColor rgb="FF000000"/>
        <bgColor indexed="64"/>
      </patternFill>
    </fill>
    <fill>
      <patternFill patternType="solid">
        <fgColor rgb="FF00B0F0"/>
        <bgColor indexed="64"/>
      </patternFill>
    </fill>
    <fill>
      <patternFill patternType="solid">
        <fgColor rgb="FFFFC000"/>
        <bgColor indexed="64"/>
      </patternFill>
    </fill>
    <fill>
      <patternFill patternType="solid">
        <fgColor theme="1"/>
        <bgColor indexed="64"/>
      </patternFill>
    </fill>
    <fill>
      <patternFill patternType="solid">
        <fgColor rgb="FF0070C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49">
    <xf numFmtId="0" fontId="0" fillId="0" borderId="0" xfId="0"/>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2"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0" fillId="0" borderId="0" xfId="0" applyFill="1"/>
    <xf numFmtId="0" fontId="5" fillId="3" borderId="1" xfId="0" applyFont="1" applyFill="1" applyBorder="1" applyAlignment="1">
      <alignment horizontal="center" vertical="center" wrapText="1"/>
    </xf>
    <xf numFmtId="0" fontId="4" fillId="4" borderId="1" xfId="0" applyFont="1" applyFill="1" applyBorder="1" applyAlignment="1">
      <alignment vertical="center" wrapText="1"/>
    </xf>
    <xf numFmtId="0" fontId="6" fillId="4" borderId="1" xfId="0" applyFont="1" applyFill="1" applyBorder="1" applyAlignment="1">
      <alignment vertical="center" wrapText="1"/>
    </xf>
    <xf numFmtId="0" fontId="4" fillId="5" borderId="1" xfId="0" applyFont="1" applyFill="1" applyBorder="1" applyAlignment="1">
      <alignment vertical="center" wrapText="1"/>
    </xf>
    <xf numFmtId="0" fontId="2"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3" fillId="0" borderId="1" xfId="0" applyFont="1" applyBorder="1" applyAlignment="1">
      <alignment horizontal="center" vertical="center" wrapText="1"/>
    </xf>
    <xf numFmtId="0" fontId="2" fillId="3" borderId="2" xfId="1" applyFont="1" applyFill="1" applyBorder="1" applyAlignment="1">
      <alignment horizontal="center" vertical="center" wrapText="1"/>
    </xf>
    <xf numFmtId="0" fontId="2" fillId="3" borderId="2" xfId="1" applyFont="1" applyFill="1" applyBorder="1" applyAlignment="1">
      <alignment vertical="top" wrapText="1"/>
    </xf>
    <xf numFmtId="0" fontId="2" fillId="3" borderId="2" xfId="1" applyFont="1" applyFill="1" applyBorder="1" applyAlignment="1">
      <alignment horizontal="center" vertical="top" wrapText="1"/>
    </xf>
    <xf numFmtId="0" fontId="2" fillId="3" borderId="2" xfId="1" applyFont="1" applyFill="1" applyBorder="1" applyAlignment="1">
      <alignment wrapText="1"/>
    </xf>
    <xf numFmtId="0" fontId="8" fillId="0" borderId="0" xfId="1" applyFont="1" applyAlignment="1">
      <alignment vertical="top"/>
    </xf>
    <xf numFmtId="0" fontId="7" fillId="0" borderId="3" xfId="1" applyFont="1" applyBorder="1" applyAlignment="1">
      <alignment horizontal="left" vertical="top"/>
    </xf>
    <xf numFmtId="0" fontId="7" fillId="0" borderId="0" xfId="1" applyFont="1" applyAlignment="1">
      <alignment horizontal="left" vertical="top"/>
    </xf>
    <xf numFmtId="0" fontId="7" fillId="4" borderId="1" xfId="0" applyFont="1" applyFill="1" applyBorder="1" applyAlignment="1">
      <alignment horizontal="center" vertical="center" wrapText="1"/>
    </xf>
    <xf numFmtId="0" fontId="0" fillId="0" borderId="0" xfId="0" applyAlignment="1"/>
    <xf numFmtId="0" fontId="3" fillId="0" borderId="4" xfId="0" applyFont="1" applyBorder="1" applyAlignment="1"/>
    <xf numFmtId="0" fontId="2" fillId="0" borderId="2" xfId="1" applyFont="1" applyFill="1" applyBorder="1" applyAlignment="1">
      <alignment vertical="top" wrapText="1"/>
    </xf>
    <xf numFmtId="0" fontId="0" fillId="4" borderId="1" xfId="0" applyFill="1" applyBorder="1" applyAlignment="1">
      <alignment horizontal="center" vertical="center"/>
    </xf>
    <xf numFmtId="0" fontId="0" fillId="4" borderId="1" xfId="0" applyFill="1" applyBorder="1" applyAlignment="1">
      <alignment horizontal="center"/>
    </xf>
    <xf numFmtId="0" fontId="1" fillId="0" borderId="2" xfId="1" applyFont="1" applyFill="1" applyBorder="1" applyAlignment="1">
      <alignment horizontal="center" vertical="top" wrapText="1"/>
    </xf>
    <xf numFmtId="0" fontId="1" fillId="0" borderId="2" xfId="1" applyFont="1" applyFill="1" applyBorder="1" applyAlignment="1">
      <alignment wrapText="1"/>
    </xf>
    <xf numFmtId="0" fontId="1" fillId="0" borderId="2" xfId="1" applyFont="1" applyFill="1" applyBorder="1" applyAlignment="1">
      <alignment horizontal="center" vertical="center" wrapText="1"/>
    </xf>
    <xf numFmtId="0" fontId="8" fillId="0" borderId="1" xfId="0" applyFont="1" applyBorder="1" applyAlignment="1">
      <alignment horizontal="left" wrapText="1"/>
    </xf>
    <xf numFmtId="0" fontId="3" fillId="0" borderId="0" xfId="0" applyFont="1" applyAlignment="1">
      <alignment horizontal="left"/>
    </xf>
    <xf numFmtId="0" fontId="0" fillId="0" borderId="0" xfId="0" applyAlignment="1">
      <alignment horizontal="left"/>
    </xf>
    <xf numFmtId="0" fontId="2" fillId="6" borderId="4" xfId="0" applyFont="1" applyFill="1" applyBorder="1" applyAlignment="1">
      <alignment horizontal="left" wrapText="1"/>
    </xf>
    <xf numFmtId="0" fontId="3" fillId="4" borderId="1" xfId="0" applyFont="1" applyFill="1" applyBorder="1" applyAlignment="1">
      <alignment horizontal="center" vertical="center" wrapText="1"/>
    </xf>
    <xf numFmtId="0" fontId="7" fillId="0" borderId="1" xfId="0" applyFont="1" applyBorder="1" applyAlignment="1">
      <alignment horizontal="left" wrapText="1"/>
    </xf>
    <xf numFmtId="0" fontId="0" fillId="0" borderId="1" xfId="0" applyBorder="1" applyAlignment="1">
      <alignment horizontal="left" wrapText="1"/>
    </xf>
    <xf numFmtId="0" fontId="4" fillId="4" borderId="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4" xfId="0" applyFont="1" applyBorder="1" applyAlignment="1">
      <alignment horizontal="left"/>
    </xf>
    <xf numFmtId="0" fontId="10" fillId="6" borderId="5" xfId="0" applyFont="1" applyFill="1" applyBorder="1" applyAlignment="1">
      <alignment horizontal="left" vertical="center"/>
    </xf>
    <xf numFmtId="0" fontId="7" fillId="0" borderId="1" xfId="1" applyFont="1" applyBorder="1" applyAlignment="1">
      <alignment vertical="top"/>
    </xf>
    <xf numFmtId="0" fontId="2" fillId="6" borderId="4" xfId="0" applyFont="1" applyFill="1" applyBorder="1" applyAlignment="1">
      <alignment horizontal="left"/>
    </xf>
    <xf numFmtId="0" fontId="3" fillId="0" borderId="4" xfId="0" applyFont="1" applyBorder="1" applyAlignment="1">
      <alignment horizontal="center"/>
    </xf>
    <xf numFmtId="0" fontId="0" fillId="4" borderId="6" xfId="0" applyFill="1"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cellXfs>
  <cellStyles count="2">
    <cellStyle name="0,0_x000d__x000a_NA_x000d__x000a_" xfId="1" xr:uid="{1403CFAF-40DD-47F4-9300-E852D093B4B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0997D-1FAE-4F13-B662-F1935AD794BA}">
  <dimension ref="A1:M11"/>
  <sheetViews>
    <sheetView workbookViewId="0">
      <selection activeCell="B4" sqref="B4"/>
    </sheetView>
  </sheetViews>
  <sheetFormatPr defaultColWidth="9.125" defaultRowHeight="14.25"/>
  <cols>
    <col min="2" max="2" width="69.25" customWidth="1"/>
    <col min="3" max="3" width="30.5" customWidth="1"/>
  </cols>
  <sheetData>
    <row r="1" spans="1:13" ht="15">
      <c r="A1" s="32" t="s">
        <v>50</v>
      </c>
      <c r="B1" s="33"/>
      <c r="C1" s="33"/>
      <c r="D1" s="33"/>
      <c r="E1" s="33"/>
      <c r="F1" s="33"/>
      <c r="G1" s="33"/>
      <c r="H1" s="33"/>
      <c r="I1" s="33"/>
      <c r="J1" s="33"/>
      <c r="K1" s="33"/>
      <c r="L1" s="33"/>
      <c r="M1" s="33"/>
    </row>
    <row r="2" spans="1:13" ht="15">
      <c r="A2" s="34" t="s">
        <v>28</v>
      </c>
      <c r="B2" s="34"/>
      <c r="C2" s="34"/>
    </row>
    <row r="3" spans="1:13" ht="15">
      <c r="A3" s="11" t="s">
        <v>29</v>
      </c>
      <c r="B3" s="11" t="s">
        <v>30</v>
      </c>
      <c r="C3" s="11" t="s">
        <v>31</v>
      </c>
    </row>
    <row r="4" spans="1:13" ht="15">
      <c r="A4" s="12" t="s">
        <v>32</v>
      </c>
      <c r="B4" s="13" t="s">
        <v>47</v>
      </c>
      <c r="C4" s="14">
        <f>'Comprehensive Cost for 5 Years'!I21</f>
        <v>0</v>
      </c>
    </row>
    <row r="5" spans="1:13" ht="15">
      <c r="A5" s="12" t="s">
        <v>33</v>
      </c>
      <c r="B5" s="13" t="s">
        <v>34</v>
      </c>
      <c r="C5" s="14">
        <f>'Buyback Cost'!F18</f>
        <v>0</v>
      </c>
    </row>
    <row r="6" spans="1:13" ht="15">
      <c r="A6" s="35" t="s">
        <v>35</v>
      </c>
      <c r="B6" s="35"/>
      <c r="C6" s="22">
        <f>C4-C5</f>
        <v>0</v>
      </c>
    </row>
    <row r="8" spans="1:13" ht="16.5" customHeight="1">
      <c r="A8" s="36" t="s">
        <v>36</v>
      </c>
      <c r="B8" s="36"/>
      <c r="C8" s="36"/>
    </row>
    <row r="9" spans="1:13" ht="15.75" customHeight="1">
      <c r="A9" s="31" t="s">
        <v>37</v>
      </c>
      <c r="B9" s="31"/>
      <c r="C9" s="31"/>
    </row>
    <row r="10" spans="1:13" ht="96.75" customHeight="1">
      <c r="A10" s="37" t="s">
        <v>38</v>
      </c>
      <c r="B10" s="37"/>
      <c r="C10" s="37"/>
    </row>
    <row r="11" spans="1:13" ht="33.75" customHeight="1">
      <c r="A11" s="31" t="s">
        <v>39</v>
      </c>
      <c r="B11" s="31"/>
      <c r="C11" s="31"/>
    </row>
  </sheetData>
  <mergeCells count="7">
    <mergeCell ref="A11:C11"/>
    <mergeCell ref="A1:M1"/>
    <mergeCell ref="A2:C2"/>
    <mergeCell ref="A6:B6"/>
    <mergeCell ref="A8:C8"/>
    <mergeCell ref="A9:C9"/>
    <mergeCell ref="A10:C10"/>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8A890-B448-44EF-8332-FBE89CB38ABE}">
  <sheetPr>
    <pageSetUpPr fitToPage="1"/>
  </sheetPr>
  <dimension ref="A1:I24"/>
  <sheetViews>
    <sheetView workbookViewId="0">
      <selection activeCell="E15" sqref="E15"/>
    </sheetView>
  </sheetViews>
  <sheetFormatPr defaultRowHeight="14.25"/>
  <cols>
    <col min="2" max="3" width="19.125" customWidth="1"/>
    <col min="4" max="4" width="17.5" customWidth="1"/>
    <col min="5" max="5" width="10.75" customWidth="1"/>
    <col min="6" max="6" width="17.875" customWidth="1"/>
    <col min="9" max="9" width="13.125" customWidth="1"/>
  </cols>
  <sheetData>
    <row r="1" spans="1:9" ht="15">
      <c r="A1" s="41" t="s">
        <v>48</v>
      </c>
      <c r="B1" s="41"/>
      <c r="C1" s="41"/>
      <c r="D1" s="41"/>
      <c r="E1" s="41"/>
      <c r="F1" s="41"/>
      <c r="G1" s="41"/>
      <c r="H1" s="41"/>
      <c r="I1" s="41"/>
    </row>
    <row r="2" spans="1:9" ht="15.95" customHeight="1">
      <c r="A2" s="42" t="s">
        <v>47</v>
      </c>
      <c r="B2" s="42"/>
      <c r="C2" s="42"/>
      <c r="D2" s="42"/>
      <c r="E2" s="42"/>
      <c r="F2" s="42"/>
      <c r="G2" s="42"/>
      <c r="H2" s="42"/>
      <c r="I2" s="42"/>
    </row>
    <row r="3" spans="1:9" ht="63">
      <c r="A3" s="7" t="s">
        <v>0</v>
      </c>
      <c r="B3" s="7" t="s">
        <v>1</v>
      </c>
      <c r="C3" s="7" t="s">
        <v>2</v>
      </c>
      <c r="D3" s="7" t="s">
        <v>3</v>
      </c>
      <c r="E3" s="7" t="s">
        <v>4</v>
      </c>
      <c r="F3" s="7" t="s">
        <v>5</v>
      </c>
      <c r="G3" s="7" t="s">
        <v>6</v>
      </c>
      <c r="H3" s="7" t="s">
        <v>7</v>
      </c>
      <c r="I3" s="7" t="s">
        <v>8</v>
      </c>
    </row>
    <row r="4" spans="1:9" ht="25.5">
      <c r="A4" s="39">
        <v>1</v>
      </c>
      <c r="B4" s="2" t="s">
        <v>9</v>
      </c>
      <c r="C4" s="2"/>
      <c r="D4" s="2"/>
      <c r="E4" s="1">
        <v>1400</v>
      </c>
      <c r="F4" s="2">
        <f t="shared" ref="F4:F9" si="0">D4*E4</f>
        <v>0</v>
      </c>
      <c r="G4" s="2"/>
      <c r="H4" s="2"/>
      <c r="I4" s="2">
        <f>F4+G4+H4</f>
        <v>0</v>
      </c>
    </row>
    <row r="5" spans="1:9" ht="25.5">
      <c r="A5" s="40"/>
      <c r="B5" s="2" t="s">
        <v>10</v>
      </c>
      <c r="C5" s="2"/>
      <c r="D5" s="2"/>
      <c r="E5" s="1">
        <v>315</v>
      </c>
      <c r="F5" s="2">
        <f t="shared" si="0"/>
        <v>0</v>
      </c>
      <c r="G5" s="2"/>
      <c r="H5" s="2"/>
      <c r="I5" s="2">
        <f t="shared" ref="I5:I20" si="1">F5+G5+H5</f>
        <v>0</v>
      </c>
    </row>
    <row r="6" spans="1:9" ht="25.5">
      <c r="A6" s="1">
        <v>2</v>
      </c>
      <c r="B6" s="2" t="s">
        <v>11</v>
      </c>
      <c r="C6" s="2"/>
      <c r="D6" s="2"/>
      <c r="E6" s="1">
        <v>315</v>
      </c>
      <c r="F6" s="2">
        <f t="shared" si="0"/>
        <v>0</v>
      </c>
      <c r="G6" s="2"/>
      <c r="H6" s="2"/>
      <c r="I6" s="2">
        <f t="shared" si="1"/>
        <v>0</v>
      </c>
    </row>
    <row r="7" spans="1:9">
      <c r="A7" s="1">
        <v>3</v>
      </c>
      <c r="B7" s="2" t="s">
        <v>12</v>
      </c>
      <c r="C7" s="2"/>
      <c r="D7" s="5"/>
      <c r="E7" s="1">
        <v>315</v>
      </c>
      <c r="F7" s="2">
        <f t="shared" si="0"/>
        <v>0</v>
      </c>
      <c r="G7" s="2"/>
      <c r="H7" s="2"/>
      <c r="I7" s="2">
        <f t="shared" si="1"/>
        <v>0</v>
      </c>
    </row>
    <row r="8" spans="1:9">
      <c r="A8" s="1">
        <v>4</v>
      </c>
      <c r="B8" s="2" t="s">
        <v>13</v>
      </c>
      <c r="C8" s="2"/>
      <c r="D8" s="2"/>
      <c r="E8" s="1">
        <v>315</v>
      </c>
      <c r="F8" s="2">
        <f t="shared" si="0"/>
        <v>0</v>
      </c>
      <c r="G8" s="2"/>
      <c r="H8" s="2"/>
      <c r="I8" s="2">
        <f t="shared" si="1"/>
        <v>0</v>
      </c>
    </row>
    <row r="9" spans="1:9">
      <c r="A9" s="1">
        <v>5</v>
      </c>
      <c r="B9" s="2" t="s">
        <v>14</v>
      </c>
      <c r="C9" s="2"/>
      <c r="D9" s="2"/>
      <c r="E9" s="1">
        <v>315</v>
      </c>
      <c r="F9" s="2">
        <f t="shared" si="0"/>
        <v>0</v>
      </c>
      <c r="G9" s="4"/>
      <c r="H9" s="4"/>
      <c r="I9" s="2">
        <f t="shared" si="1"/>
        <v>0</v>
      </c>
    </row>
    <row r="10" spans="1:9" ht="25.5">
      <c r="A10" s="1">
        <v>6</v>
      </c>
      <c r="B10" s="2" t="s">
        <v>15</v>
      </c>
      <c r="C10" s="2"/>
      <c r="D10" s="5"/>
      <c r="E10" s="1" t="s">
        <v>16</v>
      </c>
      <c r="F10" s="10"/>
      <c r="G10" s="3"/>
      <c r="H10" s="3"/>
      <c r="I10" s="10">
        <f t="shared" si="1"/>
        <v>0</v>
      </c>
    </row>
    <row r="11" spans="1:9" ht="25.5">
      <c r="A11" s="1">
        <v>7</v>
      </c>
      <c r="B11" s="2" t="s">
        <v>17</v>
      </c>
      <c r="C11" s="2"/>
      <c r="D11" s="5"/>
      <c r="E11" s="1" t="s">
        <v>16</v>
      </c>
      <c r="F11" s="10"/>
      <c r="G11" s="3"/>
      <c r="H11" s="3"/>
      <c r="I11" s="10">
        <f t="shared" si="1"/>
        <v>0</v>
      </c>
    </row>
    <row r="12" spans="1:9">
      <c r="A12" s="1">
        <v>8</v>
      </c>
      <c r="B12" s="2" t="s">
        <v>18</v>
      </c>
      <c r="C12" s="2"/>
      <c r="D12" s="5"/>
      <c r="E12" s="1">
        <v>2</v>
      </c>
      <c r="F12" s="2">
        <f t="shared" ref="F12:F19" si="2">D12*E12</f>
        <v>0</v>
      </c>
      <c r="G12" s="2"/>
      <c r="H12" s="2"/>
      <c r="I12" s="2">
        <f t="shared" si="1"/>
        <v>0</v>
      </c>
    </row>
    <row r="13" spans="1:9">
      <c r="A13" s="1">
        <v>9</v>
      </c>
      <c r="B13" s="2" t="s">
        <v>19</v>
      </c>
      <c r="C13" s="2"/>
      <c r="D13" s="5"/>
      <c r="E13" s="1">
        <v>630</v>
      </c>
      <c r="F13" s="2">
        <f t="shared" si="2"/>
        <v>0</v>
      </c>
      <c r="G13" s="5"/>
      <c r="H13" s="5"/>
      <c r="I13" s="2">
        <f t="shared" si="1"/>
        <v>0</v>
      </c>
    </row>
    <row r="14" spans="1:9" s="6" customFormat="1">
      <c r="A14" s="1">
        <v>10</v>
      </c>
      <c r="B14" s="5" t="s">
        <v>20</v>
      </c>
      <c r="C14" s="5"/>
      <c r="D14" s="5"/>
      <c r="E14" s="4">
        <v>10</v>
      </c>
      <c r="F14" s="2">
        <f t="shared" si="2"/>
        <v>0</v>
      </c>
      <c r="G14" s="5"/>
      <c r="H14" s="5"/>
      <c r="I14" s="2">
        <f t="shared" si="1"/>
        <v>0</v>
      </c>
    </row>
    <row r="15" spans="1:9" ht="25.5">
      <c r="A15" s="1">
        <v>11</v>
      </c>
      <c r="B15" s="2" t="s">
        <v>21</v>
      </c>
      <c r="C15" s="2"/>
      <c r="D15" s="5"/>
      <c r="E15" s="1">
        <v>315</v>
      </c>
      <c r="F15" s="2">
        <f t="shared" si="2"/>
        <v>0</v>
      </c>
      <c r="G15" s="5"/>
      <c r="H15" s="5"/>
      <c r="I15" s="2">
        <f t="shared" si="1"/>
        <v>0</v>
      </c>
    </row>
    <row r="16" spans="1:9">
      <c r="A16" s="1">
        <v>12</v>
      </c>
      <c r="B16" s="2" t="s">
        <v>22</v>
      </c>
      <c r="C16" s="2"/>
      <c r="D16" s="5"/>
      <c r="E16" s="1">
        <v>315</v>
      </c>
      <c r="F16" s="2">
        <f t="shared" si="2"/>
        <v>0</v>
      </c>
      <c r="G16" s="5"/>
      <c r="H16" s="5"/>
      <c r="I16" s="2">
        <f t="shared" si="1"/>
        <v>0</v>
      </c>
    </row>
    <row r="17" spans="1:9">
      <c r="A17" s="1">
        <v>13</v>
      </c>
      <c r="B17" s="2" t="s">
        <v>23</v>
      </c>
      <c r="C17" s="2"/>
      <c r="D17" s="5"/>
      <c r="E17" s="1">
        <v>315</v>
      </c>
      <c r="F17" s="2">
        <f t="shared" si="2"/>
        <v>0</v>
      </c>
      <c r="G17" s="5"/>
      <c r="H17" s="5"/>
      <c r="I17" s="2">
        <f t="shared" si="1"/>
        <v>0</v>
      </c>
    </row>
    <row r="18" spans="1:9">
      <c r="A18" s="1">
        <v>14</v>
      </c>
      <c r="B18" s="2" t="s">
        <v>24</v>
      </c>
      <c r="C18" s="2"/>
      <c r="D18" s="5"/>
      <c r="E18" s="1">
        <v>315</v>
      </c>
      <c r="F18" s="2">
        <f t="shared" si="2"/>
        <v>0</v>
      </c>
      <c r="G18" s="5"/>
      <c r="H18" s="5"/>
      <c r="I18" s="2">
        <f t="shared" si="1"/>
        <v>0</v>
      </c>
    </row>
    <row r="19" spans="1:9">
      <c r="A19" s="1">
        <v>15</v>
      </c>
      <c r="B19" s="2" t="s">
        <v>25</v>
      </c>
      <c r="C19" s="2"/>
      <c r="D19" s="5"/>
      <c r="E19" s="1">
        <v>315</v>
      </c>
      <c r="F19" s="2">
        <f t="shared" si="2"/>
        <v>0</v>
      </c>
      <c r="G19" s="5"/>
      <c r="H19" s="5"/>
      <c r="I19" s="2">
        <f t="shared" si="1"/>
        <v>0</v>
      </c>
    </row>
    <row r="20" spans="1:9">
      <c r="A20" s="1">
        <v>16</v>
      </c>
      <c r="B20" s="2" t="s">
        <v>26</v>
      </c>
      <c r="C20" s="2"/>
      <c r="D20" s="5"/>
      <c r="E20" s="1">
        <v>1</v>
      </c>
      <c r="F20" s="2">
        <f t="shared" ref="F20" si="3">D20*E20</f>
        <v>0</v>
      </c>
      <c r="G20" s="5"/>
      <c r="H20" s="5"/>
      <c r="I20" s="2">
        <f t="shared" si="1"/>
        <v>0</v>
      </c>
    </row>
    <row r="21" spans="1:9" ht="15">
      <c r="A21" s="8"/>
      <c r="B21" s="38" t="s">
        <v>27</v>
      </c>
      <c r="C21" s="38"/>
      <c r="D21" s="38"/>
      <c r="E21" s="38"/>
      <c r="F21" s="38"/>
      <c r="G21" s="38"/>
      <c r="H21" s="38"/>
      <c r="I21" s="9">
        <f>SUM(I4:I20)</f>
        <v>0</v>
      </c>
    </row>
    <row r="23" spans="1:9" ht="15">
      <c r="A23" s="43" t="s">
        <v>45</v>
      </c>
      <c r="B23" s="43"/>
    </row>
    <row r="24" spans="1:9" ht="15">
      <c r="A24" s="20" t="s">
        <v>46</v>
      </c>
      <c r="B24" s="20"/>
    </row>
  </sheetData>
  <mergeCells count="5">
    <mergeCell ref="B21:H21"/>
    <mergeCell ref="A4:A5"/>
    <mergeCell ref="A1:I1"/>
    <mergeCell ref="A2:I2"/>
    <mergeCell ref="A23:B23"/>
  </mergeCells>
  <pageMargins left="0.7" right="0.7" top="0.75" bottom="0.75" header="0.3" footer="0.3"/>
  <pageSetup paperSize="9" scale="9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79D2-D642-4249-8C90-80ABFF377F51}">
  <sheetPr>
    <pageSetUpPr fitToPage="1"/>
  </sheetPr>
  <dimension ref="A1:M21"/>
  <sheetViews>
    <sheetView tabSelected="1" workbookViewId="0">
      <selection activeCell="B25" sqref="B25"/>
    </sheetView>
  </sheetViews>
  <sheetFormatPr defaultColWidth="9.125" defaultRowHeight="14.25"/>
  <cols>
    <col min="2" max="2" width="35.875" bestFit="1" customWidth="1"/>
    <col min="3" max="3" width="34.5" bestFit="1" customWidth="1"/>
    <col min="5" max="5" width="9.75" customWidth="1"/>
    <col min="6" max="6" width="21.875" customWidth="1"/>
  </cols>
  <sheetData>
    <row r="1" spans="1:13" ht="15">
      <c r="A1" s="45" t="s">
        <v>49</v>
      </c>
      <c r="B1" s="45"/>
      <c r="C1" s="45"/>
      <c r="D1" s="45"/>
      <c r="E1" s="45"/>
      <c r="F1" s="45"/>
      <c r="G1" s="24"/>
      <c r="H1" s="24"/>
      <c r="I1" s="24"/>
      <c r="J1" s="23"/>
      <c r="K1" s="23"/>
      <c r="L1" s="23"/>
      <c r="M1" s="23"/>
    </row>
    <row r="2" spans="1:13" ht="15">
      <c r="A2" s="44" t="s">
        <v>40</v>
      </c>
      <c r="B2" s="44"/>
      <c r="C2" s="44"/>
      <c r="D2" s="44"/>
      <c r="E2" s="44"/>
      <c r="F2" s="44"/>
    </row>
    <row r="3" spans="1:13" ht="30">
      <c r="A3" s="15" t="s">
        <v>41</v>
      </c>
      <c r="B3" s="16" t="s">
        <v>30</v>
      </c>
      <c r="C3" s="16" t="s">
        <v>42</v>
      </c>
      <c r="D3" s="17" t="s">
        <v>4</v>
      </c>
      <c r="E3" s="18" t="s">
        <v>43</v>
      </c>
      <c r="F3" s="15" t="s">
        <v>44</v>
      </c>
    </row>
    <row r="4" spans="1:13" ht="15">
      <c r="A4" s="39">
        <v>1</v>
      </c>
      <c r="B4" s="2" t="s">
        <v>9</v>
      </c>
      <c r="C4" s="25"/>
      <c r="D4" s="28">
        <v>1260</v>
      </c>
      <c r="E4" s="29"/>
      <c r="F4" s="30">
        <f>D4*E4</f>
        <v>0</v>
      </c>
    </row>
    <row r="5" spans="1:13" ht="15">
      <c r="A5" s="40"/>
      <c r="B5" s="2" t="s">
        <v>10</v>
      </c>
      <c r="C5" s="25"/>
      <c r="D5" s="28">
        <v>315</v>
      </c>
      <c r="E5" s="29"/>
      <c r="F5" s="30">
        <f t="shared" ref="F5:F17" si="0">D5*E5</f>
        <v>0</v>
      </c>
    </row>
    <row r="6" spans="1:13" ht="15">
      <c r="A6" s="1">
        <v>2</v>
      </c>
      <c r="B6" s="2" t="s">
        <v>11</v>
      </c>
      <c r="C6" s="25"/>
      <c r="D6" s="28">
        <v>315</v>
      </c>
      <c r="E6" s="29"/>
      <c r="F6" s="30">
        <f t="shared" si="0"/>
        <v>0</v>
      </c>
    </row>
    <row r="7" spans="1:13" ht="15">
      <c r="A7" s="1">
        <v>3</v>
      </c>
      <c r="B7" s="2" t="s">
        <v>12</v>
      </c>
      <c r="C7" s="25"/>
      <c r="D7" s="28">
        <v>315</v>
      </c>
      <c r="E7" s="29"/>
      <c r="F7" s="30">
        <f t="shared" si="0"/>
        <v>0</v>
      </c>
    </row>
    <row r="8" spans="1:13" ht="15">
      <c r="A8" s="1">
        <v>4</v>
      </c>
      <c r="B8" s="2" t="s">
        <v>13</v>
      </c>
      <c r="C8" s="25"/>
      <c r="D8" s="28">
        <v>315</v>
      </c>
      <c r="E8" s="29"/>
      <c r="F8" s="30">
        <f t="shared" si="0"/>
        <v>0</v>
      </c>
    </row>
    <row r="9" spans="1:13" ht="15">
      <c r="A9" s="1">
        <v>5</v>
      </c>
      <c r="B9" s="2" t="s">
        <v>14</v>
      </c>
      <c r="C9" s="25"/>
      <c r="D9" s="28">
        <v>315</v>
      </c>
      <c r="E9" s="29"/>
      <c r="F9" s="30">
        <f t="shared" si="0"/>
        <v>0</v>
      </c>
    </row>
    <row r="10" spans="1:13" ht="15">
      <c r="A10" s="1">
        <v>6</v>
      </c>
      <c r="B10" s="2" t="s">
        <v>51</v>
      </c>
      <c r="C10" s="25"/>
      <c r="D10" s="28">
        <v>315</v>
      </c>
      <c r="E10" s="29"/>
      <c r="F10" s="30">
        <f t="shared" si="0"/>
        <v>0</v>
      </c>
    </row>
    <row r="11" spans="1:13" ht="15">
      <c r="A11" s="1">
        <v>7</v>
      </c>
      <c r="B11" s="2" t="s">
        <v>19</v>
      </c>
      <c r="C11" s="25"/>
      <c r="D11" s="28">
        <v>2</v>
      </c>
      <c r="E11" s="29"/>
      <c r="F11" s="30">
        <f t="shared" si="0"/>
        <v>0</v>
      </c>
    </row>
    <row r="12" spans="1:13" ht="15">
      <c r="A12" s="1">
        <v>8</v>
      </c>
      <c r="B12" s="5" t="s">
        <v>20</v>
      </c>
      <c r="C12" s="25"/>
      <c r="D12" s="28">
        <v>10</v>
      </c>
      <c r="E12" s="29"/>
      <c r="F12" s="30">
        <f t="shared" si="0"/>
        <v>0</v>
      </c>
    </row>
    <row r="13" spans="1:13" ht="15">
      <c r="A13" s="1">
        <v>9</v>
      </c>
      <c r="B13" s="2" t="s">
        <v>21</v>
      </c>
      <c r="C13" s="25"/>
      <c r="D13" s="28">
        <v>315</v>
      </c>
      <c r="E13" s="29"/>
      <c r="F13" s="30">
        <f t="shared" si="0"/>
        <v>0</v>
      </c>
    </row>
    <row r="14" spans="1:13" ht="15">
      <c r="A14" s="1">
        <v>10</v>
      </c>
      <c r="B14" s="2" t="s">
        <v>22</v>
      </c>
      <c r="C14" s="25"/>
      <c r="D14" s="28">
        <v>315</v>
      </c>
      <c r="E14" s="29"/>
      <c r="F14" s="30">
        <f t="shared" si="0"/>
        <v>0</v>
      </c>
    </row>
    <row r="15" spans="1:13" ht="15">
      <c r="A15" s="1">
        <v>11</v>
      </c>
      <c r="B15" s="2" t="s">
        <v>23</v>
      </c>
      <c r="C15" s="25"/>
      <c r="D15" s="28">
        <v>315</v>
      </c>
      <c r="E15" s="29"/>
      <c r="F15" s="30">
        <f t="shared" si="0"/>
        <v>0</v>
      </c>
    </row>
    <row r="16" spans="1:13" ht="15">
      <c r="A16" s="1">
        <v>12</v>
      </c>
      <c r="B16" s="2" t="s">
        <v>24</v>
      </c>
      <c r="C16" s="25"/>
      <c r="D16" s="28">
        <v>315</v>
      </c>
      <c r="E16" s="29"/>
      <c r="F16" s="30">
        <f t="shared" si="0"/>
        <v>0</v>
      </c>
    </row>
    <row r="17" spans="1:6" ht="15">
      <c r="A17" s="1">
        <v>13</v>
      </c>
      <c r="B17" s="2" t="s">
        <v>25</v>
      </c>
      <c r="C17" s="25"/>
      <c r="D17" s="28">
        <v>315</v>
      </c>
      <c r="E17" s="29"/>
      <c r="F17" s="30">
        <f t="shared" si="0"/>
        <v>0</v>
      </c>
    </row>
    <row r="18" spans="1:6">
      <c r="A18" s="26"/>
      <c r="B18" s="46" t="s">
        <v>44</v>
      </c>
      <c r="C18" s="47"/>
      <c r="D18" s="47"/>
      <c r="E18" s="48"/>
      <c r="F18" s="27">
        <f>SUM(F4:F17)</f>
        <v>0</v>
      </c>
    </row>
    <row r="20" spans="1:6" ht="15">
      <c r="A20" s="43" t="s">
        <v>52</v>
      </c>
      <c r="B20" s="43"/>
      <c r="C20" s="19"/>
    </row>
    <row r="21" spans="1:6" ht="15">
      <c r="A21" s="20" t="s">
        <v>46</v>
      </c>
      <c r="B21" s="20"/>
      <c r="C21" s="21"/>
      <c r="D21" s="21"/>
      <c r="E21" s="21"/>
    </row>
  </sheetData>
  <mergeCells count="5">
    <mergeCell ref="A2:F2"/>
    <mergeCell ref="A20:B20"/>
    <mergeCell ref="A1:F1"/>
    <mergeCell ref="A4:A5"/>
    <mergeCell ref="B18:E18"/>
  </mergeCells>
  <pageMargins left="0.7" right="0.7" top="0.75" bottom="0.75" header="0.3" footer="0.3"/>
  <pageSetup paperSize="9" scale="81" fitToHeight="0" orientation="landscape" r:id="rId1"/>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vt:lpstr>
      <vt:lpstr>Comprehensive Cost for 5 Years</vt:lpstr>
      <vt:lpstr>Buyback Cost</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Masurkar, Nachiket</dc:creator>
  <cp:lastModifiedBy>ADCC</cp:lastModifiedBy>
  <cp:lastPrinted>2025-09-06T09:24:44Z</cp:lastPrinted>
  <dcterms:created xsi:type="dcterms:W3CDTF">2025-09-05T07:23:47Z</dcterms:created>
  <dcterms:modified xsi:type="dcterms:W3CDTF">2025-09-06T09:24:48Z</dcterms:modified>
</cp:coreProperties>
</file>